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7\Desktop\QUALITY ASSURANCE (2023-2024)\"/>
    </mc:Choice>
  </mc:AlternateContent>
  <bookViews>
    <workbookView xWindow="0" yWindow="0" windowWidth="20490" windowHeight="894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<sst xmlns="http://schemas.openxmlformats.org/spreadsheetml/2006/main" count="203" uniqueCount="169">
  <si>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</si>
  <si>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</si>
  <si>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</si>
  <si>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</si>
  <si>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</si>
  <si>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</si>
  <si>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</si>
  <si>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</si>
  <si>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</si>
  <si>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</si>
  <si>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</si>
  <si>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</si>
  <si>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</si>
  <si>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</si>
  <si>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</si>
  <si>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</si>
  <si>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</si>
  <si>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</si>
  <si>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</si>
  <si>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</si>
  <si>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</si>
  <si>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</si>
  <si>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</si>
  <si>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</si>
  <si>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</si>
  <si>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</si>
  <si>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</si>
  <si>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</si>
  <si>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</si>
  <si>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</si>
  <si>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</si>
  <si>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</si>
  <si>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</si>
  <si>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</si>
  <si>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</si>
  <si>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</si>
  <si>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</si>
  <si>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</si>
  <si>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</si>
  <si>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</si>
  <si>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</si>
  <si>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</si>
  <si>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</si>
  <si>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</si>
  <si>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</si>
  <si>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</si>
  <si>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</si>
  <si>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</si>
  <si>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</si>
  <si>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</si>
  <si>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</si>
  <si>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</si>
  <si>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</si>
  <si>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</si>
  <si>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</si>
  <si>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</si>
  <si>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</si>
  <si>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</si>
  <si>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</si>
  <si>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</si>
  <si>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</si>
  <si>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</si>
  <si>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</si>
  <si>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</si>
  <si>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</si>
  <si>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</si>
  <si>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</si>
  <si>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</si>
  <si>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</si>
  <si>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</si>
  <si>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</si>
  <si>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</si>
  <si>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</si>
  <si>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</si>
  <si>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</si>
  <si>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</si>
  <si>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</si>
  <si>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</si>
  <si>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</si>
  <si>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</si>
  <si>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</si>
  <si>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</si>
  <si>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</si>
  <si>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</si>
  <si>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</si>
  <si>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</si>
  <si>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</si>
  <si>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</si>
  <si>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</si>
  <si>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</si>
  <si>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</si>
  <si>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</si>
  <si>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</si>
  <si>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</si>
  <si>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</si>
  <si>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</si>
  <si>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</si>
  <si>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</si>
  <si>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</si>
  <si>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</si>
  <si>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</si>
  <si>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</si>
  <si>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</si>
  <si>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</si>
  <si>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</si>
  <si>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</si>
  <si>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</si>
  <si>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</si>
  <si>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</si>
  <si>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</si>
  <si>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</si>
  <si>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</si>
  <si>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</si>
  <si>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</si>
  <si>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</si>
  <si>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</si>
  <si>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</si>
  <si>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</si>
  <si>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</si>
  <si>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</si>
  <si>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</si>
  <si>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</si>
  <si>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</si>
  <si>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</si>
  <si>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</si>
  <si>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</si>
  <si>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</si>
  <si>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</si>
  <si>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</si>
  <si>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</si>
  <si>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</si>
  <si>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</si>
  <si>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</si>
  <si>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</si>
  <si>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</si>
  <si>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</si>
  <si>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</si>
  <si>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</si>
  <si>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</si>
  <si>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</si>
  <si>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</si>
  <si>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</si>
  <si>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</si>
  <si>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</si>
  <si>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</si>
  <si>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</si>
  <si>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</si>
  <si>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</si>
  <si>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</si>
  <si>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</si>
  <si>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</si>
  <si>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</si>
  <si>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</si>
  <si>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</si>
  <si>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</si>
  <si>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</si>
  <si>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</si>
  <si>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</si>
  <si>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</si>
  <si>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</si>
  <si>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</si>
  <si>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</si>
  <si>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</si>
  <si>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</si>
  <si>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</si>
  <si>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</si>
  <si>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Muslim Rasul Arab Khoshnaw</t>
  </si>
  <si>
    <t>soil and water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</si>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</sst>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opLeftCell="A48" zoomScale="110" zoomScaleNormal="110" zoomScaleSheetLayoutView="100" workbookViewId="0">
      <selection activeCell="D69" sqref="D69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33</v>
      </c>
    </row>
    <row r="3" spans="1:13">
      <c r="A3" s="108" t="s">
        <v>42</v>
      </c>
      <c r="B3" s="109"/>
      <c r="C3" s="105" t="s">
        <v>56</v>
      </c>
      <c r="D3" s="106"/>
      <c r="E3" s="5" t="s">
        <v>11</v>
      </c>
      <c r="F3" s="12">
        <f t="shared" ref="F3" si="0">E67</f>
        <v>54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87</v>
      </c>
    </row>
    <row r="5" spans="1:13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21</v>
      </c>
      <c r="E7" s="25">
        <f>D7</f>
        <v>21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1</v>
      </c>
      <c r="E9" s="25">
        <f t="shared" si="1"/>
        <v>3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27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6</v>
      </c>
      <c r="E18" s="26">
        <f t="shared" si="3"/>
        <v>12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12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6</v>
      </c>
      <c r="E42" s="25">
        <f t="shared" si="7"/>
        <v>6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2</v>
      </c>
      <c r="E43" s="26">
        <f t="shared" si="7"/>
        <v>4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2</v>
      </c>
      <c r="E44" s="25">
        <f t="shared" si="7"/>
        <v>6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1</v>
      </c>
      <c r="E45" s="25">
        <f t="shared" ref="E45" si="8">D45*C45</f>
        <v>3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19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7</v>
      </c>
      <c r="E48" s="25">
        <f t="shared" ref="E48:E49" si="9">D48</f>
        <v>7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2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10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1</v>
      </c>
      <c r="E62" s="25">
        <f>D62*3</f>
        <v>3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19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33</v>
      </c>
      <c r="F66" s="4"/>
    </row>
    <row r="67" spans="1:6">
      <c r="A67" s="27"/>
      <c r="B67" s="61"/>
      <c r="C67" s="27"/>
      <c r="D67" s="33" t="s">
        <v>11</v>
      </c>
      <c r="E67" s="34">
        <f>E68-E66</f>
        <v>54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87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1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Muslim Rasul Arab Khoshnaw</v>
      </c>
      <c r="B2" s="93" t="s">
        <v>43</v>
      </c>
      <c r="C2" s="94"/>
      <c r="D2" s="90"/>
    </row>
    <row r="3" spans="1:6" ht="27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2.85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75">
      <c r="A7" s="74" t="s">
        <v>131</v>
      </c>
      <c r="B7" s="72">
        <v>6</v>
      </c>
      <c r="C7" s="73"/>
      <c r="D7" s="70">
        <f>C7*B7</f>
        <v>0</v>
      </c>
    </row>
    <row r="8" spans="1:6" ht="18.75">
      <c r="A8" s="74" t="s">
        <v>130</v>
      </c>
      <c r="B8" s="72">
        <v>4</v>
      </c>
      <c r="C8" s="73">
        <v>3</v>
      </c>
      <c r="D8" s="70">
        <f>C8*B8</f>
        <v>12</v>
      </c>
      <c r="E8" s="80" t="s">
        <v>129</v>
      </c>
    </row>
    <row r="9" spans="1:6" ht="18.7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75">
      <c r="A10" s="74" t="s">
        <v>127</v>
      </c>
      <c r="B10" s="72">
        <v>4</v>
      </c>
      <c r="C10" s="73">
        <v>3</v>
      </c>
      <c r="D10" s="70">
        <f>C10*B10</f>
        <v>12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35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>
        <v>2</v>
      </c>
      <c r="D18" s="70">
        <f>IF(C18=4, 5, C18)</f>
        <v>2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75">
      <c r="A21" s="74" t="s">
        <v>154</v>
      </c>
      <c r="B21" s="72">
        <v>5</v>
      </c>
      <c r="C21" s="73">
        <f>CAD!D8+CAD!D16</f>
        <v>1</v>
      </c>
      <c r="D21" s="70">
        <f>C21*3</f>
        <v>3</v>
      </c>
      <c r="E21" s="68" t="s">
        <v>141</v>
      </c>
    </row>
    <row r="22" spans="1:12" ht="18.75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5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1</v>
      </c>
      <c r="D29" s="70">
        <f>C29*3</f>
        <v>3</v>
      </c>
      <c r="E29" s="68" t="s">
        <v>102</v>
      </c>
    </row>
    <row r="30" spans="1:12" ht="18.75">
      <c r="A30" s="74" t="s">
        <v>101</v>
      </c>
      <c r="B30" s="72">
        <v>4</v>
      </c>
      <c r="C30" s="73">
        <v>4</v>
      </c>
      <c r="D30" s="70">
        <f>C30</f>
        <v>4</v>
      </c>
      <c r="E30" s="68" t="s">
        <v>100</v>
      </c>
    </row>
    <row r="31" spans="1:12" ht="18.75">
      <c r="A31" s="74" t="s">
        <v>99</v>
      </c>
      <c r="B31" s="72">
        <v>2</v>
      </c>
      <c r="C31" s="73">
        <v>3</v>
      </c>
      <c r="D31" s="70">
        <f>C31*2</f>
        <v>6</v>
      </c>
      <c r="E31" s="68" t="s">
        <v>98</v>
      </c>
    </row>
    <row r="32" spans="1:12" ht="18.7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>
      <c r="A35" s="74" t="s">
        <v>157</v>
      </c>
      <c r="B35" s="72">
        <v>3</v>
      </c>
      <c r="C35" s="73">
        <v>2</v>
      </c>
      <c r="D35" s="70">
        <f>C35*2</f>
        <v>4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17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57</v>
      </c>
    </row>
    <row r="43" spans="1:5" ht="18.75">
      <c r="A43" s="115" t="s">
        <v>83</v>
      </c>
      <c r="B43" s="116"/>
      <c r="C43" s="116"/>
      <c r="D43" s="66">
        <f>IF(D42&gt;=100, (100*5/100), (D42*5/100))</f>
        <v>2.85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</dc:creator>
  <cp:lastModifiedBy>RAM7</cp:lastModifiedBy>
  <dcterms:created xsi:type="dcterms:W3CDTF">2024-05-26T21:27:43Z</dcterms:created>
  <dcterms:modified xsi:type="dcterms:W3CDTF">2024-05-30T21:27:13Z</dcterms:modified>
</cp:coreProperties>
</file>